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7555" windowHeight="12240"/>
  </bookViews>
  <sheets>
    <sheet name="ตารางวิกฤตธันวาคม" sheetId="1" r:id="rId1"/>
  </sheets>
  <calcPr calcId="144525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  <c r="L21" i="1" l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<sst xmlns="http://schemas.openxmlformats.org/spreadsheetml/2006/main" count="64" uniqueCount="56">
  <si>
    <t>Org</t>
  </si>
  <si>
    <t>CR
(1.50)</t>
  </si>
  <si>
    <t>QR
(1.00)</t>
  </si>
  <si>
    <t>Cash
(0.80)</t>
  </si>
  <si>
    <t>NWC
 (-)</t>
  </si>
  <si>
    <t>ANI = Average Net Income</t>
  </si>
  <si>
    <t>NWC/ANI</t>
  </si>
  <si>
    <t>Liquid Index</t>
  </si>
  <si>
    <t xml:space="preserve">Status Index </t>
  </si>
  <si>
    <t>Survive Index</t>
  </si>
  <si>
    <t>Risk Scoring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</si>
  <si>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</si>
  <si>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</si>
  <si>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</si>
  <si>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</si>
  <si>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</si>
  <si>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</si>
  <si>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</si>
  <si>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</si>
  <si>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</si>
  <si>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</si>
  <si>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</si>
  <si>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</si>
  <si>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</si>
  <si>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มหาราช,รพช.</t>
  </si>
  <si>
    <t>อุทัย,รพช.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</si>
  <si>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</si>
  <si>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</si>
  <si>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</si>
  <si>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</si>
  <si>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</si>
  <si>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</si>
  <si>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</si>
  <si>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</si>
  <si>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</si>
  <si>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</si>
  <si>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</si>
  <si>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</si>
  <si>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</si>
  <si>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</si>
  <si>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</si>
  <si>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</si>
  <si>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</si>
  <si>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</si>
  <si>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</si>
  <si>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</si>
  <si>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</si>
  <si>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</si>
  <si>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</si>
  <si>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</si>
  <si>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</si>
  <si>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</si>
  <si>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</si>
  <si>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</si>
  <si>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 xml:space="preserve">ผลการประเมินภาวะวิกฤติ เดือนธันวาคม ปีงบประมาณ 2558 </t>
  </si>
  <si>
    <t>NI+ Depreciation  
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</si>
</sst>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b/>
      <sz val="16"/>
      <name val="Tahoma"/>
      <family val="2"/>
    </font>
    <font>
      <b/>
      <sz val="16"/>
      <color theme="1"/>
      <name val="Tahoma"/>
      <family val="2"/>
    </font>
    <font>
      <b/>
      <sz val="16"/>
      <color rgb="FFFF0000"/>
      <name val="Tahoma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21"/>
      <color theme="1"/>
      <name val="Angsana New"/>
      <family val="1"/>
    </font>
    <font>
      <sz val="21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3" fontId="0" fillId="0" borderId="0" xfId="1" applyFont="1"/>
    <xf numFmtId="0" fontId="0" fillId="0" borderId="0" xfId="0" applyFill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wrapText="1" readingOrder="1"/>
    </xf>
    <xf numFmtId="2" fontId="7" fillId="0" borderId="5" xfId="0" applyNumberFormat="1" applyFont="1" applyBorder="1" applyAlignment="1">
      <alignment horizontal="center" vertical="center" wrapText="1" readingOrder="1"/>
    </xf>
    <xf numFmtId="4" fontId="7" fillId="0" borderId="5" xfId="0" applyNumberFormat="1" applyFont="1" applyBorder="1"/>
    <xf numFmtId="4" fontId="8" fillId="4" borderId="6" xfId="0" applyNumberFormat="1" applyFont="1" applyFill="1" applyBorder="1" applyAlignment="1">
      <alignment horizontal="right" wrapText="1" readingOrder="1"/>
    </xf>
    <xf numFmtId="2" fontId="8" fillId="4" borderId="7" xfId="0" applyNumberFormat="1" applyFont="1" applyFill="1" applyBorder="1" applyAlignment="1">
      <alignment horizontal="right" wrapText="1" readingOrder="1"/>
    </xf>
    <xf numFmtId="0" fontId="8" fillId="0" borderId="7" xfId="0" applyFont="1" applyFill="1" applyBorder="1" applyAlignment="1">
      <alignment horizontal="center" wrapText="1" readingOrder="1"/>
    </xf>
    <xf numFmtId="0" fontId="4" fillId="4" borderId="7" xfId="0" applyFont="1" applyFill="1" applyBorder="1" applyAlignment="1">
      <alignment horizontal="center" wrapText="1" readingOrder="1"/>
    </xf>
    <xf numFmtId="0" fontId="9" fillId="0" borderId="7" xfId="0" applyFont="1" applyFill="1" applyBorder="1" applyAlignment="1">
      <alignment horizontal="center" wrapText="1" readingOrder="1"/>
    </xf>
    <xf numFmtId="0" fontId="9" fillId="4" borderId="7" xfId="0" applyFont="1" applyFill="1" applyBorder="1" applyAlignment="1">
      <alignment horizontal="center" wrapText="1" readingOrder="1"/>
    </xf>
    <xf numFmtId="0" fontId="2" fillId="0" borderId="0" xfId="0" applyFont="1"/>
    <xf numFmtId="2" fontId="7" fillId="0" borderId="5" xfId="0" applyNumberFormat="1" applyFont="1" applyFill="1" applyBorder="1" applyAlignment="1">
      <alignment horizontal="center" vertical="center" wrapText="1" readingOrder="1"/>
    </xf>
    <xf numFmtId="43" fontId="7" fillId="0" borderId="5" xfId="1" applyFont="1" applyBorder="1" applyAlignment="1">
      <alignment horizontal="right" wrapText="1" readingOrder="1"/>
    </xf>
    <xf numFmtId="4" fontId="7" fillId="0" borderId="5" xfId="0" applyNumberFormat="1" applyFont="1" applyBorder="1" applyAlignment="1">
      <alignment horizontal="right" wrapText="1" readingOrder="1"/>
    </xf>
    <xf numFmtId="4" fontId="7" fillId="0" borderId="5" xfId="0" applyNumberFormat="1" applyFont="1" applyBorder="1" applyAlignment="1">
      <alignment vertical="center"/>
    </xf>
    <xf numFmtId="2" fontId="9" fillId="0" borderId="5" xfId="0" applyNumberFormat="1" applyFont="1" applyFill="1" applyBorder="1" applyAlignment="1">
      <alignment horizontal="center" vertical="center" wrapText="1" readingOrder="1"/>
    </xf>
    <xf numFmtId="4" fontId="9" fillId="0" borderId="5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center" wrapText="1" readingOrder="1"/>
    </xf>
    <xf numFmtId="17" fontId="10" fillId="0" borderId="0" xfId="0" applyNumberFormat="1" applyFont="1" applyBorder="1" applyAlignment="1">
      <alignment horizontal="center"/>
    </xf>
    <xf numFmtId="43" fontId="10" fillId="0" borderId="0" xfId="1" applyFont="1" applyFill="1" applyBorder="1"/>
    <xf numFmtId="43" fontId="10" fillId="0" borderId="0" xfId="1" applyFont="1"/>
    <xf numFmtId="43" fontId="11" fillId="0" borderId="0" xfId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/>
    </xf>
    <xf numFmtId="43" fontId="11" fillId="0" borderId="0" xfId="1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horizontal="left"/>
    </xf>
    <xf numFmtId="43" fontId="12" fillId="0" borderId="8" xfId="1" applyFont="1" applyFill="1" applyBorder="1" applyAlignment="1"/>
    <xf numFmtId="0" fontId="12" fillId="0" borderId="8" xfId="0" applyFont="1" applyBorder="1" applyAlignment="1">
      <alignment horizontal="left"/>
    </xf>
    <xf numFmtId="0" fontId="10" fillId="0" borderId="8" xfId="0" applyFont="1" applyBorder="1"/>
    <xf numFmtId="43" fontId="12" fillId="0" borderId="8" xfId="1" applyFont="1" applyBorder="1" applyAlignment="1"/>
    <xf numFmtId="0" fontId="10" fillId="0" borderId="0" xfId="0" applyFont="1" applyAlignment="1">
      <alignment horizontal="left" vertical="center"/>
    </xf>
    <xf numFmtId="43" fontId="12" fillId="0" borderId="8" xfId="1" applyFont="1" applyFill="1" applyBorder="1" applyAlignment="1">
      <alignment vertical="center"/>
    </xf>
    <xf numFmtId="0" fontId="10" fillId="0" borderId="10" xfId="0" applyFont="1" applyBorder="1"/>
    <xf numFmtId="0" fontId="10" fillId="0" borderId="11" xfId="0" applyFont="1" applyBorder="1"/>
    <xf numFmtId="0" fontId="12" fillId="0" borderId="1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3" fillId="0" borderId="0" xfId="0" applyFont="1" applyAlignment="1">
      <alignment vertical="top"/>
    </xf>
    <xf numFmtId="43" fontId="12" fillId="0" borderId="14" xfId="1" applyFont="1" applyBorder="1" applyAlignment="1">
      <alignment horizontal="left" vertical="center"/>
    </xf>
    <xf numFmtId="43" fontId="12" fillId="0" borderId="15" xfId="1" applyFont="1" applyBorder="1" applyAlignment="1">
      <alignment vertical="center"/>
    </xf>
    <xf numFmtId="187" fontId="11" fillId="0" borderId="15" xfId="1" applyNumberFormat="1" applyFont="1" applyBorder="1" applyAlignment="1">
      <alignment horizontal="center" vertical="center"/>
    </xf>
    <xf numFmtId="0" fontId="10" fillId="0" borderId="13" xfId="0" applyFont="1" applyBorder="1"/>
    <xf numFmtId="0" fontId="10" fillId="0" borderId="0" xfId="0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3" fontId="12" fillId="0" borderId="0" xfId="1" applyFont="1"/>
    <xf numFmtId="43" fontId="14" fillId="0" borderId="0" xfId="1" applyFont="1" applyFill="1"/>
    <xf numFmtId="0" fontId="14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43" fontId="18" fillId="0" borderId="0" xfId="1" applyFont="1"/>
    <xf numFmtId="187" fontId="18" fillId="0" borderId="0" xfId="1" applyNumberFormat="1" applyFont="1" applyAlignment="1">
      <alignment horizontal="center"/>
    </xf>
    <xf numFmtId="0" fontId="19" fillId="0" borderId="0" xfId="0" applyFont="1"/>
    <xf numFmtId="2" fontId="7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Border="1"/>
    <xf numFmtId="4" fontId="8" fillId="0" borderId="5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 readingOrder="1"/>
    </xf>
    <xf numFmtId="43" fontId="4" fillId="2" borderId="3" xfId="1" applyFont="1" applyFill="1" applyBorder="1" applyAlignment="1">
      <alignment horizontal="center" vertical="center" wrapText="1" readingOrder="1"/>
    </xf>
    <xf numFmtId="43" fontId="11" fillId="0" borderId="8" xfId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3" fontId="11" fillId="0" borderId="12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85" zoomScaleNormal="85" workbookViewId="0">
      <selection activeCell="E12" sqref="E12"/>
    </sheetView>
  </sheetViews>
  <sheetFormatPr defaultRowHeight="14.25" x14ac:dyDescent="0.2"/>
  <cols>
    <col min="1" max="1" width="23.375" customWidth="1"/>
    <col min="2" max="4" width="15.625" customWidth="1"/>
    <col min="5" max="5" width="27.875" customWidth="1"/>
    <col min="6" max="6" width="30.5" customWidth="1"/>
    <col min="7" max="7" width="24.75" customWidth="1"/>
    <col min="8" max="8" width="15.625" customWidth="1"/>
    <col min="9" max="12" width="12.625" customWidth="1"/>
  </cols>
  <sheetData>
    <row r="1" spans="1:15" x14ac:dyDescent="0.2">
      <c r="E1" s="1"/>
      <c r="L1" s="2"/>
    </row>
    <row r="2" spans="1:15" ht="30" x14ac:dyDescent="0.4">
      <c r="A2" s="3" t="s">
        <v>54</v>
      </c>
      <c r="E2" s="1"/>
      <c r="L2" s="2"/>
    </row>
    <row r="3" spans="1:15" ht="15" thickBot="1" x14ac:dyDescent="0.25">
      <c r="E3" s="1"/>
      <c r="L3" s="2"/>
    </row>
    <row r="4" spans="1:15" ht="41.25" customHeight="1" x14ac:dyDescent="0.2">
      <c r="A4" s="63" t="s">
        <v>0</v>
      </c>
      <c r="B4" s="63" t="s">
        <v>1</v>
      </c>
      <c r="C4" s="63" t="s">
        <v>2</v>
      </c>
      <c r="D4" s="63" t="s">
        <v>3</v>
      </c>
      <c r="E4" s="66" t="s">
        <v>4</v>
      </c>
      <c r="F4" s="63" t="s">
        <v>55</v>
      </c>
      <c r="G4" s="72" t="s">
        <v>5</v>
      </c>
      <c r="H4" s="4" t="s">
        <v>6</v>
      </c>
      <c r="I4" s="74" t="s">
        <v>7</v>
      </c>
      <c r="J4" s="74" t="s">
        <v>8</v>
      </c>
      <c r="K4" s="74" t="s">
        <v>9</v>
      </c>
      <c r="L4" s="76" t="s">
        <v>10</v>
      </c>
    </row>
    <row r="5" spans="1:15" ht="21" customHeight="1" thickBot="1" x14ac:dyDescent="0.25">
      <c r="A5" s="65"/>
      <c r="B5" s="64"/>
      <c r="C5" s="64"/>
      <c r="D5" s="64"/>
      <c r="E5" s="67"/>
      <c r="F5" s="64"/>
      <c r="G5" s="73"/>
      <c r="H5" s="5"/>
      <c r="I5" s="75"/>
      <c r="J5" s="75"/>
      <c r="K5" s="75"/>
      <c r="L5" s="77"/>
    </row>
    <row r="6" spans="1:15" ht="35.1" customHeight="1" thickBot="1" x14ac:dyDescent="0.3">
      <c r="A6" s="6" t="s">
        <v>11</v>
      </c>
      <c r="B6" s="7">
        <v>5.9</v>
      </c>
      <c r="C6" s="58">
        <v>5.73</v>
      </c>
      <c r="D6" s="58">
        <v>3.72</v>
      </c>
      <c r="E6" s="8">
        <v>722531961.89999998</v>
      </c>
      <c r="F6" s="60">
        <v>-11411808.67</v>
      </c>
      <c r="G6" s="9">
        <f>SUM(F6/3)</f>
        <v>-3803936.2233333332</v>
      </c>
      <c r="H6" s="10">
        <v>189.94323760424601</v>
      </c>
      <c r="I6" s="11">
        <v>0</v>
      </c>
      <c r="J6" s="13">
        <v>1</v>
      </c>
      <c r="K6" s="11">
        <v>0</v>
      </c>
      <c r="L6" s="14">
        <f>SUM(I6:K6)</f>
        <v>1</v>
      </c>
    </row>
    <row r="7" spans="1:15" ht="35.1" customHeight="1" thickBot="1" x14ac:dyDescent="0.3">
      <c r="A7" s="6" t="s">
        <v>12</v>
      </c>
      <c r="B7" s="58">
        <v>4.5</v>
      </c>
      <c r="C7" s="58">
        <v>4.37</v>
      </c>
      <c r="D7" s="58">
        <v>1.45</v>
      </c>
      <c r="E7" s="8">
        <v>230237826.5</v>
      </c>
      <c r="F7" s="8">
        <v>17456035.170000002</v>
      </c>
      <c r="G7" s="9">
        <f t="shared" ref="G7:G21" si="0">SUM(F7/3)</f>
        <v>5818678.3900000006</v>
      </c>
      <c r="H7" s="10">
        <v>39.568749304943104</v>
      </c>
      <c r="I7" s="11">
        <v>0</v>
      </c>
      <c r="J7" s="11">
        <v>0</v>
      </c>
      <c r="K7" s="11">
        <v>0</v>
      </c>
      <c r="L7" s="12">
        <f t="shared" ref="L7:L21" si="1">SUM(I7:K7)</f>
        <v>0</v>
      </c>
    </row>
    <row r="8" spans="1:15" ht="35.1" customHeight="1" thickBot="1" x14ac:dyDescent="0.3">
      <c r="A8" s="6" t="s">
        <v>13</v>
      </c>
      <c r="B8" s="59">
        <v>1.41</v>
      </c>
      <c r="C8" s="58">
        <v>1.28</v>
      </c>
      <c r="D8" s="58">
        <v>1.06</v>
      </c>
      <c r="E8" s="8">
        <v>9300910.6899999995</v>
      </c>
      <c r="F8" s="60">
        <v>-160062.56</v>
      </c>
      <c r="G8" s="9">
        <f t="shared" si="0"/>
        <v>-53354.186666666668</v>
      </c>
      <c r="H8" s="10">
        <v>174.32391478681799</v>
      </c>
      <c r="I8" s="13">
        <v>1</v>
      </c>
      <c r="J8" s="13">
        <v>1</v>
      </c>
      <c r="K8" s="11">
        <v>0</v>
      </c>
      <c r="L8" s="14">
        <f t="shared" si="1"/>
        <v>2</v>
      </c>
      <c r="O8" s="15"/>
    </row>
    <row r="9" spans="1:15" ht="35.1" customHeight="1" thickBot="1" x14ac:dyDescent="0.3">
      <c r="A9" s="6" t="s">
        <v>14</v>
      </c>
      <c r="B9" s="58">
        <v>3.07</v>
      </c>
      <c r="C9" s="58">
        <v>2.93</v>
      </c>
      <c r="D9" s="16">
        <v>2.59</v>
      </c>
      <c r="E9" s="17">
        <v>29744815.050000001</v>
      </c>
      <c r="F9" s="18">
        <v>6002184.6100000003</v>
      </c>
      <c r="G9" s="9">
        <f t="shared" si="0"/>
        <v>2000728.2033333334</v>
      </c>
      <c r="H9" s="10">
        <v>14.866994427550605</v>
      </c>
      <c r="I9" s="11">
        <v>0</v>
      </c>
      <c r="J9" s="11">
        <v>0</v>
      </c>
      <c r="K9" s="11">
        <v>0</v>
      </c>
      <c r="L9" s="12">
        <f t="shared" si="1"/>
        <v>0</v>
      </c>
    </row>
    <row r="10" spans="1:15" ht="35.1" customHeight="1" thickBot="1" x14ac:dyDescent="0.3">
      <c r="A10" s="6" t="s">
        <v>15</v>
      </c>
      <c r="B10" s="58">
        <v>2.68</v>
      </c>
      <c r="C10" s="58">
        <v>2.4300000000000002</v>
      </c>
      <c r="D10" s="16">
        <v>2.17</v>
      </c>
      <c r="E10" s="19">
        <v>20674712.640000001</v>
      </c>
      <c r="F10" s="18">
        <v>5198127.91</v>
      </c>
      <c r="G10" s="9">
        <f t="shared" si="0"/>
        <v>1732709.3033333335</v>
      </c>
      <c r="H10" s="10">
        <v>11.932014562527376</v>
      </c>
      <c r="I10" s="11">
        <v>0</v>
      </c>
      <c r="J10" s="11">
        <v>0</v>
      </c>
      <c r="K10" s="11">
        <v>0</v>
      </c>
      <c r="L10" s="12">
        <f t="shared" si="1"/>
        <v>0</v>
      </c>
    </row>
    <row r="11" spans="1:15" ht="35.1" customHeight="1" thickBot="1" x14ac:dyDescent="0.3">
      <c r="A11" s="6" t="s">
        <v>16</v>
      </c>
      <c r="B11" s="20">
        <v>1.1100000000000001</v>
      </c>
      <c r="C11" s="59">
        <v>1</v>
      </c>
      <c r="D11" s="58">
        <v>0.85</v>
      </c>
      <c r="E11" s="61">
        <v>2072492.76</v>
      </c>
      <c r="F11" s="62">
        <v>1827784.72</v>
      </c>
      <c r="G11" s="9">
        <f t="shared" si="0"/>
        <v>609261.57333333336</v>
      </c>
      <c r="H11" s="10">
        <v>3.4016469291854019</v>
      </c>
      <c r="I11" s="13">
        <v>2</v>
      </c>
      <c r="J11" s="11">
        <v>0</v>
      </c>
      <c r="K11" s="22">
        <v>0</v>
      </c>
      <c r="L11" s="14">
        <f t="shared" si="1"/>
        <v>2</v>
      </c>
    </row>
    <row r="12" spans="1:15" ht="35.1" customHeight="1" thickBot="1" x14ac:dyDescent="0.3">
      <c r="A12" s="6" t="s">
        <v>17</v>
      </c>
      <c r="B12" s="58">
        <v>5.73</v>
      </c>
      <c r="C12" s="58">
        <v>5.17</v>
      </c>
      <c r="D12" s="58">
        <v>4.72</v>
      </c>
      <c r="E12" s="8">
        <v>113258364.23</v>
      </c>
      <c r="F12" s="8">
        <v>26821350.829999998</v>
      </c>
      <c r="G12" s="9">
        <f t="shared" si="0"/>
        <v>8940450.2766666654</v>
      </c>
      <c r="H12" s="10">
        <v>12.668082783882666</v>
      </c>
      <c r="I12" s="11">
        <v>0</v>
      </c>
      <c r="J12" s="11">
        <v>0</v>
      </c>
      <c r="K12" s="11">
        <v>0</v>
      </c>
      <c r="L12" s="12">
        <f t="shared" si="1"/>
        <v>0</v>
      </c>
    </row>
    <row r="13" spans="1:15" ht="35.1" customHeight="1" thickBot="1" x14ac:dyDescent="0.3">
      <c r="A13" s="6" t="s">
        <v>18</v>
      </c>
      <c r="B13" s="59">
        <v>1.1599999999999999</v>
      </c>
      <c r="C13" s="58">
        <v>1.04</v>
      </c>
      <c r="D13" s="59">
        <v>0.74</v>
      </c>
      <c r="E13" s="19">
        <v>3387293.96</v>
      </c>
      <c r="F13" s="60">
        <v>-5445615.1500000004</v>
      </c>
      <c r="G13" s="9">
        <f t="shared" si="0"/>
        <v>-1815205.05</v>
      </c>
      <c r="H13" s="10">
        <v>1.8660668446245201</v>
      </c>
      <c r="I13" s="13">
        <v>2</v>
      </c>
      <c r="J13" s="13">
        <v>1</v>
      </c>
      <c r="K13" s="13">
        <v>2</v>
      </c>
      <c r="L13" s="14">
        <f t="shared" si="1"/>
        <v>5</v>
      </c>
    </row>
    <row r="14" spans="1:15" ht="35.1" customHeight="1" thickBot="1" x14ac:dyDescent="0.3">
      <c r="A14" s="6" t="s">
        <v>19</v>
      </c>
      <c r="B14" s="58">
        <v>2.2200000000000002</v>
      </c>
      <c r="C14" s="58">
        <v>2.06</v>
      </c>
      <c r="D14" s="58">
        <v>1.86</v>
      </c>
      <c r="E14" s="8">
        <v>18472021.32</v>
      </c>
      <c r="F14" s="8">
        <v>1964951.29</v>
      </c>
      <c r="G14" s="9">
        <f t="shared" si="0"/>
        <v>654983.76333333331</v>
      </c>
      <c r="H14" s="10">
        <v>28.202258367432613</v>
      </c>
      <c r="I14" s="11">
        <v>0</v>
      </c>
      <c r="J14" s="11">
        <v>0</v>
      </c>
      <c r="K14" s="11">
        <v>0</v>
      </c>
      <c r="L14" s="12">
        <f t="shared" si="1"/>
        <v>0</v>
      </c>
    </row>
    <row r="15" spans="1:15" ht="35.1" customHeight="1" thickBot="1" x14ac:dyDescent="0.3">
      <c r="A15" s="6" t="s">
        <v>20</v>
      </c>
      <c r="B15" s="58">
        <v>2.79</v>
      </c>
      <c r="C15" s="58">
        <v>2.56</v>
      </c>
      <c r="D15" s="58">
        <v>2.27</v>
      </c>
      <c r="E15" s="8">
        <v>17363690.32</v>
      </c>
      <c r="F15" s="8">
        <v>4596209.58</v>
      </c>
      <c r="G15" s="9">
        <f t="shared" si="0"/>
        <v>1532069.86</v>
      </c>
      <c r="H15" s="10">
        <v>11.333484701539653</v>
      </c>
      <c r="I15" s="11">
        <v>0</v>
      </c>
      <c r="J15" s="11">
        <v>0</v>
      </c>
      <c r="K15" s="11">
        <v>0</v>
      </c>
      <c r="L15" s="12">
        <f t="shared" si="1"/>
        <v>0</v>
      </c>
    </row>
    <row r="16" spans="1:15" ht="35.1" customHeight="1" thickBot="1" x14ac:dyDescent="0.3">
      <c r="A16" s="6" t="s">
        <v>21</v>
      </c>
      <c r="B16" s="58">
        <v>1.88</v>
      </c>
      <c r="C16" s="58">
        <v>1.51</v>
      </c>
      <c r="D16" s="58">
        <v>1.1100000000000001</v>
      </c>
      <c r="E16" s="8">
        <v>9260164.5199999996</v>
      </c>
      <c r="F16" s="8">
        <v>9341344.2699999996</v>
      </c>
      <c r="G16" s="9">
        <f t="shared" si="0"/>
        <v>3113781.4233333333</v>
      </c>
      <c r="H16" s="10">
        <v>2.9739288861473465</v>
      </c>
      <c r="I16" s="13">
        <v>0</v>
      </c>
      <c r="J16" s="11">
        <v>0</v>
      </c>
      <c r="K16" s="11">
        <v>0</v>
      </c>
      <c r="L16" s="14">
        <f t="shared" si="1"/>
        <v>0</v>
      </c>
    </row>
    <row r="17" spans="1:13" ht="35.1" customHeight="1" thickBot="1" x14ac:dyDescent="0.3">
      <c r="A17" s="6" t="s">
        <v>22</v>
      </c>
      <c r="B17" s="58">
        <v>5.15</v>
      </c>
      <c r="C17" s="16">
        <v>4.97</v>
      </c>
      <c r="D17" s="58">
        <v>4.74</v>
      </c>
      <c r="E17" s="19">
        <v>125464581.8</v>
      </c>
      <c r="F17" s="8">
        <v>17949663.809999999</v>
      </c>
      <c r="G17" s="9">
        <f t="shared" si="0"/>
        <v>5983221.2699999996</v>
      </c>
      <c r="H17" s="10">
        <v>20.969403626952946</v>
      </c>
      <c r="I17" s="11">
        <v>0</v>
      </c>
      <c r="J17" s="11">
        <v>0</v>
      </c>
      <c r="K17" s="11">
        <v>0</v>
      </c>
      <c r="L17" s="12">
        <f t="shared" si="1"/>
        <v>0</v>
      </c>
    </row>
    <row r="18" spans="1:13" ht="35.1" customHeight="1" thickBot="1" x14ac:dyDescent="0.3">
      <c r="A18" s="6" t="s">
        <v>23</v>
      </c>
      <c r="B18" s="58">
        <v>5.05</v>
      </c>
      <c r="C18" s="58">
        <v>4.68</v>
      </c>
      <c r="D18" s="58">
        <v>4.2699999999999996</v>
      </c>
      <c r="E18" s="19">
        <v>19218512.010000002</v>
      </c>
      <c r="F18" s="8">
        <v>3400136.34</v>
      </c>
      <c r="G18" s="9">
        <f t="shared" si="0"/>
        <v>1133378.78</v>
      </c>
      <c r="H18" s="10">
        <v>16.956830628150637</v>
      </c>
      <c r="I18" s="11">
        <v>0</v>
      </c>
      <c r="J18" s="11">
        <v>0</v>
      </c>
      <c r="K18" s="11">
        <v>0</v>
      </c>
      <c r="L18" s="12">
        <f t="shared" si="1"/>
        <v>0</v>
      </c>
    </row>
    <row r="19" spans="1:13" ht="35.1" customHeight="1" thickBot="1" x14ac:dyDescent="0.3">
      <c r="A19" s="6" t="s">
        <v>24</v>
      </c>
      <c r="B19" s="59">
        <v>0.73</v>
      </c>
      <c r="C19" s="59">
        <v>0.65</v>
      </c>
      <c r="D19" s="59">
        <v>0.5</v>
      </c>
      <c r="E19" s="21">
        <v>-5558736.6900000004</v>
      </c>
      <c r="F19" s="8">
        <v>407979.17</v>
      </c>
      <c r="G19" s="9">
        <f t="shared" si="0"/>
        <v>135993.05666666667</v>
      </c>
      <c r="H19" s="10">
        <v>40.875150733798499</v>
      </c>
      <c r="I19" s="13">
        <v>3</v>
      </c>
      <c r="J19" s="13">
        <v>1</v>
      </c>
      <c r="K19" s="11">
        <v>0</v>
      </c>
      <c r="L19" s="14">
        <f t="shared" si="1"/>
        <v>4</v>
      </c>
    </row>
    <row r="20" spans="1:13" ht="35.1" customHeight="1" thickBot="1" x14ac:dyDescent="0.3">
      <c r="A20" s="6" t="s">
        <v>25</v>
      </c>
      <c r="B20" s="58">
        <v>1.87</v>
      </c>
      <c r="C20" s="58">
        <v>1.71</v>
      </c>
      <c r="D20" s="58">
        <v>1.22</v>
      </c>
      <c r="E20" s="8">
        <v>12674055.470000001</v>
      </c>
      <c r="F20" s="8">
        <v>2004062.21</v>
      </c>
      <c r="G20" s="9">
        <f t="shared" si="0"/>
        <v>668020.73666666669</v>
      </c>
      <c r="H20" s="10">
        <v>18.972547967959539</v>
      </c>
      <c r="I20" s="11">
        <v>0</v>
      </c>
      <c r="J20" s="11">
        <v>0</v>
      </c>
      <c r="K20" s="11">
        <v>0</v>
      </c>
      <c r="L20" s="12">
        <f t="shared" si="1"/>
        <v>0</v>
      </c>
    </row>
    <row r="21" spans="1:13" ht="35.1" customHeight="1" thickBot="1" x14ac:dyDescent="0.3">
      <c r="A21" s="6" t="s">
        <v>26</v>
      </c>
      <c r="B21" s="59">
        <v>1.25</v>
      </c>
      <c r="C21" s="58">
        <v>1.04</v>
      </c>
      <c r="D21" s="59">
        <v>0.71</v>
      </c>
      <c r="E21" s="8">
        <v>2207253.89</v>
      </c>
      <c r="F21" s="60">
        <v>-1452035.16</v>
      </c>
      <c r="G21" s="9">
        <f t="shared" si="0"/>
        <v>-484011.72</v>
      </c>
      <c r="H21" s="10">
        <v>4.5603314936258199</v>
      </c>
      <c r="I21" s="13">
        <v>2</v>
      </c>
      <c r="J21" s="13">
        <v>1</v>
      </c>
      <c r="K21" s="13">
        <v>1</v>
      </c>
      <c r="L21" s="14">
        <f t="shared" si="1"/>
        <v>4</v>
      </c>
    </row>
    <row r="22" spans="1:13" ht="9" customHeight="1" x14ac:dyDescent="0.2"/>
    <row r="23" spans="1:13" ht="22.5" customHeight="1" x14ac:dyDescent="0.55000000000000004">
      <c r="A23" s="23"/>
      <c r="B23" s="24"/>
      <c r="C23" s="24"/>
      <c r="D23" s="24"/>
      <c r="E23" s="25"/>
      <c r="F23" s="25"/>
      <c r="G23" s="26" t="s">
        <v>27</v>
      </c>
      <c r="H23" s="27"/>
      <c r="I23" s="28"/>
      <c r="J23" s="29"/>
      <c r="K23" s="30"/>
      <c r="L23" s="30"/>
      <c r="M23" s="31"/>
    </row>
    <row r="24" spans="1:13" ht="26.25" x14ac:dyDescent="0.55000000000000004">
      <c r="A24" s="32" t="s">
        <v>28</v>
      </c>
      <c r="B24" s="25"/>
      <c r="C24" s="25"/>
      <c r="D24" s="25"/>
      <c r="E24" s="25"/>
      <c r="F24" s="25"/>
      <c r="G24" s="33" t="s">
        <v>29</v>
      </c>
      <c r="H24" s="68" t="s">
        <v>30</v>
      </c>
      <c r="I24" s="68"/>
      <c r="J24" s="34" t="s">
        <v>31</v>
      </c>
      <c r="K24" s="35"/>
      <c r="L24" s="31"/>
      <c r="M24" s="31"/>
    </row>
    <row r="25" spans="1:13" ht="26.25" x14ac:dyDescent="0.55000000000000004">
      <c r="A25" s="32"/>
      <c r="B25" s="25"/>
      <c r="C25" s="25"/>
      <c r="D25" s="25"/>
      <c r="E25" s="25"/>
      <c r="F25" s="25"/>
      <c r="G25" s="36" t="s">
        <v>32</v>
      </c>
      <c r="H25" s="68"/>
      <c r="I25" s="68"/>
      <c r="J25" s="34" t="s">
        <v>33</v>
      </c>
      <c r="K25" s="35"/>
      <c r="L25" s="31"/>
      <c r="M25" s="31"/>
    </row>
    <row r="26" spans="1:13" ht="26.25" x14ac:dyDescent="0.55000000000000004">
      <c r="A26" s="37" t="s">
        <v>34</v>
      </c>
      <c r="B26" s="25"/>
      <c r="C26" s="25"/>
      <c r="D26" s="25"/>
      <c r="E26" s="25"/>
      <c r="F26" s="25"/>
      <c r="G26" s="38" t="s">
        <v>35</v>
      </c>
      <c r="H26" s="68" t="s">
        <v>30</v>
      </c>
      <c r="I26" s="68"/>
      <c r="J26" s="69" t="s">
        <v>36</v>
      </c>
      <c r="K26" s="70"/>
      <c r="L26" s="70"/>
      <c r="M26" s="31"/>
    </row>
    <row r="27" spans="1:13" ht="26.25" x14ac:dyDescent="0.55000000000000004">
      <c r="A27" s="32"/>
      <c r="B27" s="25"/>
      <c r="C27" s="25"/>
      <c r="D27" s="25"/>
      <c r="E27" s="25"/>
      <c r="F27" s="25"/>
      <c r="G27" s="36" t="s">
        <v>32</v>
      </c>
      <c r="H27" s="68"/>
      <c r="I27" s="68"/>
      <c r="J27" s="34" t="s">
        <v>33</v>
      </c>
      <c r="K27" s="39"/>
      <c r="L27" s="40"/>
      <c r="M27" s="31"/>
    </row>
    <row r="28" spans="1:13" ht="26.25" x14ac:dyDescent="0.55000000000000004">
      <c r="A28" s="32" t="s">
        <v>37</v>
      </c>
      <c r="B28" s="25"/>
      <c r="C28" s="25"/>
      <c r="D28" s="25"/>
      <c r="E28" s="25"/>
      <c r="F28" s="36" t="s">
        <v>38</v>
      </c>
      <c r="G28" s="71" t="s">
        <v>30</v>
      </c>
      <c r="H28" s="71"/>
      <c r="I28" s="41" t="s">
        <v>39</v>
      </c>
      <c r="J28" s="42"/>
      <c r="K28" s="40"/>
      <c r="L28" s="40"/>
      <c r="M28" s="31"/>
    </row>
    <row r="29" spans="1:13" ht="26.25" x14ac:dyDescent="0.55000000000000004">
      <c r="A29" s="43" t="s">
        <v>40</v>
      </c>
      <c r="B29" s="25"/>
      <c r="C29" s="25"/>
      <c r="D29" s="25"/>
      <c r="E29" s="25"/>
      <c r="F29" s="44" t="s">
        <v>41</v>
      </c>
      <c r="G29" s="45"/>
      <c r="H29" s="46"/>
      <c r="I29" s="41" t="s">
        <v>42</v>
      </c>
      <c r="J29" s="42"/>
      <c r="K29" s="47"/>
      <c r="L29" s="40"/>
      <c r="M29" s="31"/>
    </row>
    <row r="30" spans="1:13" ht="12.75" customHeight="1" x14ac:dyDescent="0.55000000000000004">
      <c r="F30" s="25"/>
      <c r="G30" s="48"/>
      <c r="H30" s="49"/>
      <c r="I30" s="48"/>
      <c r="J30" s="48"/>
      <c r="K30" s="31"/>
      <c r="L30" s="31"/>
      <c r="M30" s="31"/>
    </row>
    <row r="31" spans="1:13" ht="26.25" x14ac:dyDescent="0.55000000000000004">
      <c r="A31" s="48"/>
      <c r="B31" s="25"/>
      <c r="C31" s="25"/>
      <c r="D31" s="25"/>
      <c r="E31" s="25"/>
      <c r="F31" s="25"/>
      <c r="G31" s="33" t="s">
        <v>43</v>
      </c>
      <c r="H31" s="68" t="s">
        <v>30</v>
      </c>
      <c r="I31" s="68"/>
      <c r="J31" s="34" t="s">
        <v>31</v>
      </c>
      <c r="K31" s="35"/>
      <c r="L31" s="31"/>
      <c r="M31" s="31"/>
    </row>
    <row r="32" spans="1:13" ht="26.25" x14ac:dyDescent="0.55000000000000004">
      <c r="A32" s="48"/>
      <c r="B32" s="25"/>
      <c r="C32" s="25"/>
      <c r="D32" s="25"/>
      <c r="E32" s="25"/>
      <c r="F32" s="25"/>
      <c r="G32" s="36" t="s">
        <v>32</v>
      </c>
      <c r="H32" s="68"/>
      <c r="I32" s="68"/>
      <c r="J32" s="34" t="s">
        <v>33</v>
      </c>
      <c r="K32" s="35"/>
      <c r="L32" s="31"/>
      <c r="M32" s="31"/>
    </row>
    <row r="33" spans="1:13" ht="26.25" x14ac:dyDescent="0.55000000000000004">
      <c r="A33" s="50" t="s">
        <v>44</v>
      </c>
      <c r="B33" s="25"/>
      <c r="C33" s="25"/>
      <c r="D33" s="25"/>
      <c r="E33" s="25"/>
      <c r="F33" s="51"/>
      <c r="G33" s="48"/>
      <c r="H33" s="49"/>
      <c r="I33" s="48"/>
      <c r="J33" s="48"/>
      <c r="K33" s="31"/>
      <c r="L33" s="31"/>
      <c r="M33" s="31"/>
    </row>
    <row r="34" spans="1:13" ht="26.25" x14ac:dyDescent="0.55000000000000004">
      <c r="A34" s="32" t="s">
        <v>45</v>
      </c>
      <c r="B34" s="25"/>
      <c r="C34" s="25"/>
      <c r="D34" s="25"/>
      <c r="E34" s="25"/>
      <c r="F34" s="25"/>
      <c r="G34" s="48"/>
      <c r="H34" s="49"/>
      <c r="I34" s="48"/>
      <c r="J34" s="48"/>
      <c r="K34" s="31"/>
      <c r="L34" s="31"/>
      <c r="M34" s="31"/>
    </row>
    <row r="35" spans="1:13" ht="26.25" x14ac:dyDescent="0.55000000000000004">
      <c r="A35" s="50" t="s">
        <v>46</v>
      </c>
      <c r="B35" s="25"/>
      <c r="C35" s="25"/>
      <c r="D35" s="25"/>
      <c r="E35" s="25"/>
      <c r="F35" s="25"/>
      <c r="G35" s="48"/>
      <c r="H35" s="49"/>
      <c r="I35" s="48"/>
      <c r="J35" s="48"/>
      <c r="K35" s="31"/>
      <c r="L35" s="31"/>
      <c r="M35" s="31"/>
    </row>
    <row r="36" spans="1:13" ht="26.25" x14ac:dyDescent="0.55000000000000004">
      <c r="A36" s="50" t="s">
        <v>47</v>
      </c>
      <c r="B36" s="25"/>
      <c r="C36" s="25"/>
      <c r="D36" s="25"/>
      <c r="E36" s="25"/>
      <c r="F36" s="25"/>
      <c r="G36" s="48"/>
      <c r="H36" s="49"/>
      <c r="I36" s="48"/>
      <c r="J36" s="48"/>
      <c r="K36" s="31"/>
      <c r="L36" s="31"/>
      <c r="M36" s="31"/>
    </row>
    <row r="37" spans="1:13" ht="26.25" x14ac:dyDescent="0.55000000000000004">
      <c r="A37" s="50" t="s">
        <v>48</v>
      </c>
      <c r="B37" s="25"/>
      <c r="C37" s="32"/>
      <c r="D37" s="52"/>
      <c r="E37" s="52"/>
      <c r="F37" s="52"/>
      <c r="G37" s="53"/>
      <c r="H37" s="49"/>
      <c r="I37" s="48"/>
      <c r="J37" s="48"/>
      <c r="K37" s="31"/>
      <c r="L37" s="31"/>
      <c r="M37" s="31"/>
    </row>
    <row r="38" spans="1:13" ht="26.25" x14ac:dyDescent="0.55000000000000004">
      <c r="A38" s="48"/>
      <c r="B38" s="25"/>
      <c r="C38" s="32" t="s">
        <v>49</v>
      </c>
      <c r="D38" s="25"/>
      <c r="E38" s="25"/>
      <c r="F38" s="25"/>
      <c r="G38" s="48"/>
      <c r="H38" s="49"/>
      <c r="I38" s="48"/>
      <c r="J38" s="48"/>
      <c r="K38" s="31"/>
      <c r="L38" s="31"/>
      <c r="M38" s="31"/>
    </row>
    <row r="39" spans="1:13" ht="26.25" x14ac:dyDescent="0.55000000000000004">
      <c r="A39" s="48"/>
      <c r="B39" s="25"/>
      <c r="C39" s="32" t="s">
        <v>50</v>
      </c>
      <c r="D39" s="25"/>
      <c r="E39" s="25"/>
      <c r="F39" s="25"/>
      <c r="G39" s="48"/>
      <c r="H39" s="49"/>
      <c r="I39" s="48"/>
      <c r="J39" s="48"/>
      <c r="K39" s="31"/>
      <c r="L39" s="31"/>
      <c r="M39" s="31"/>
    </row>
    <row r="40" spans="1:13" ht="26.25" x14ac:dyDescent="0.55000000000000004">
      <c r="A40" s="48"/>
      <c r="B40" s="25"/>
      <c r="C40" s="32" t="s">
        <v>51</v>
      </c>
      <c r="D40" s="25"/>
      <c r="E40" s="25"/>
      <c r="F40" s="25"/>
      <c r="G40" s="48"/>
      <c r="H40" s="49"/>
      <c r="I40" s="48"/>
      <c r="J40" s="48"/>
      <c r="K40" s="31"/>
      <c r="L40" s="31"/>
      <c r="M40" s="31"/>
    </row>
    <row r="41" spans="1:13" ht="26.25" x14ac:dyDescent="0.55000000000000004">
      <c r="A41" s="31" t="s">
        <v>52</v>
      </c>
      <c r="B41" s="25"/>
      <c r="C41" s="25"/>
      <c r="D41" s="25"/>
      <c r="E41" s="25"/>
      <c r="F41" s="25"/>
      <c r="G41" s="48"/>
      <c r="H41" s="49"/>
      <c r="I41" s="48"/>
      <c r="J41" s="48"/>
      <c r="K41" s="31"/>
      <c r="L41" s="31"/>
      <c r="M41" s="31"/>
    </row>
    <row r="42" spans="1:13" ht="26.25" x14ac:dyDescent="0.55000000000000004">
      <c r="A42" s="50" t="s">
        <v>53</v>
      </c>
      <c r="B42" s="25"/>
      <c r="C42" s="25"/>
      <c r="D42" s="25"/>
      <c r="E42" s="25"/>
      <c r="F42" s="25"/>
      <c r="G42" s="48"/>
      <c r="H42" s="49"/>
      <c r="I42" s="48"/>
      <c r="J42" s="48"/>
      <c r="K42" s="31"/>
      <c r="L42" s="31"/>
      <c r="M42" s="31"/>
    </row>
    <row r="43" spans="1:13" ht="30" x14ac:dyDescent="0.6">
      <c r="A43" s="54"/>
      <c r="B43" s="55"/>
      <c r="C43" s="55"/>
      <c r="D43" s="55"/>
      <c r="E43" s="55"/>
      <c r="F43" s="55"/>
      <c r="G43" s="55"/>
      <c r="H43" s="56"/>
      <c r="I43" s="48"/>
      <c r="J43" s="48"/>
      <c r="K43" s="48"/>
      <c r="L43" s="48"/>
      <c r="M43" s="31"/>
    </row>
    <row r="44" spans="1:13" ht="26.25" x14ac:dyDescent="0.35">
      <c r="A44" s="57"/>
      <c r="B44" s="57"/>
      <c r="C44" s="57"/>
      <c r="D44" s="57"/>
      <c r="E44" s="57"/>
      <c r="F44" s="57"/>
      <c r="G44" s="57"/>
      <c r="H44" s="57"/>
    </row>
    <row r="45" spans="1:13" ht="26.25" x14ac:dyDescent="0.35">
      <c r="A45" s="57"/>
      <c r="B45" s="57"/>
      <c r="C45" s="57"/>
      <c r="D45" s="57"/>
      <c r="E45" s="57"/>
      <c r="F45" s="57"/>
      <c r="G45" s="57"/>
      <c r="H45" s="57"/>
    </row>
  </sheetData>
  <mergeCells count="16">
    <mergeCell ref="H26:I27"/>
    <mergeCell ref="J26:L26"/>
    <mergeCell ref="G28:H28"/>
    <mergeCell ref="H31:I32"/>
    <mergeCell ref="G4:G5"/>
    <mergeCell ref="I4:I5"/>
    <mergeCell ref="J4:J5"/>
    <mergeCell ref="K4:K5"/>
    <mergeCell ref="L4:L5"/>
    <mergeCell ref="H24:I25"/>
    <mergeCell ref="F4:F5"/>
    <mergeCell ref="A4:A5"/>
    <mergeCell ref="B4:B5"/>
    <mergeCell ref="C4:C5"/>
    <mergeCell ref="D4:D5"/>
    <mergeCell ref="E4:E5"/>
  </mergeCells>
  <pageMargins left="1.1023622047244095" right="0.11811023622047245" top="0" bottom="0" header="0.11811023622047245" footer="0.11811023622047245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ตารางวิกฤตธันวาคม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2015-02-20T03:32:59Z</cp:lastPrinted>
  <dcterms:created xsi:type="dcterms:W3CDTF">2015-02-11T07:58:01Z</dcterms:created>
  <dcterms:modified xsi:type="dcterms:W3CDTF">2015-02-20T03:43:35Z</dcterms:modified>
</cp:coreProperties>
</file>